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fficial\Procurement\2025\Permata\"/>
    </mc:Choice>
  </mc:AlternateContent>
  <xr:revisionPtr revIDLastSave="0" documentId="8_{58906C3A-9868-4681-B5D6-C4C2CBFFCE45}" xr6:coauthVersionLast="47" xr6:coauthVersionMax="47" xr10:uidLastSave="{00000000-0000-0000-0000-000000000000}"/>
  <bookViews>
    <workbookView xWindow="-96" yWindow="-96" windowWidth="23232" windowHeight="13872" xr2:uid="{BFEB0235-CDDA-40FC-8076-03B6AB002FAD}"/>
  </bookViews>
  <sheets>
    <sheet name="Financial Proposal (Amplop 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58" i="1"/>
  <c r="G59" i="1"/>
  <c r="G53" i="1"/>
  <c r="G54" i="1"/>
  <c r="G55" i="1"/>
  <c r="G52" i="1"/>
  <c r="G56" i="1" s="1"/>
  <c r="G44" i="1"/>
  <c r="G45" i="1"/>
  <c r="G46" i="1"/>
  <c r="G47" i="1"/>
  <c r="G48" i="1"/>
  <c r="G49" i="1"/>
  <c r="G43" i="1"/>
  <c r="G38" i="1"/>
  <c r="G39" i="1"/>
  <c r="G40" i="1"/>
  <c r="G37" i="1"/>
  <c r="G33" i="1"/>
  <c r="G34" i="1"/>
  <c r="G32" i="1"/>
  <c r="G26" i="1"/>
  <c r="G27" i="1"/>
  <c r="G28" i="1"/>
  <c r="G29" i="1"/>
  <c r="G25" i="1"/>
  <c r="G19" i="1"/>
  <c r="G20" i="1"/>
  <c r="G21" i="1"/>
  <c r="G22" i="1"/>
  <c r="G18" i="1"/>
  <c r="G6" i="1"/>
  <c r="G7" i="1"/>
  <c r="G8" i="1"/>
  <c r="G9" i="1"/>
  <c r="G10" i="1"/>
  <c r="G5" i="1"/>
  <c r="G15" i="1" l="1"/>
  <c r="G50" i="1"/>
  <c r="G60" i="1"/>
  <c r="G61" i="1" l="1"/>
</calcChain>
</file>

<file path=xl/sharedStrings.xml><?xml version="1.0" encoding="utf-8"?>
<sst xmlns="http://schemas.openxmlformats.org/spreadsheetml/2006/main" count="165" uniqueCount="74">
  <si>
    <t>Freq</t>
  </si>
  <si>
    <t>Mandays</t>
  </si>
  <si>
    <t>Community Business Specialist</t>
  </si>
  <si>
    <t>Airfare</t>
  </si>
  <si>
    <t xml:space="preserve">A. Direct Cost </t>
  </si>
  <si>
    <t xml:space="preserve">Cost Center/Description </t>
  </si>
  <si>
    <t xml:space="preserve">Project Coordinator - Community Development Specialist </t>
  </si>
  <si>
    <t xml:space="preserve">Market Development Specialist </t>
  </si>
  <si>
    <t xml:space="preserve">Qty </t>
  </si>
  <si>
    <t xml:space="preserve">Unit </t>
  </si>
  <si>
    <t xml:space="preserve">Unit Cost </t>
  </si>
  <si>
    <t xml:space="preserve">Line Total </t>
  </si>
  <si>
    <t xml:space="preserve">Person </t>
  </si>
  <si>
    <t xml:space="preserve">B. Programmatic Cost </t>
  </si>
  <si>
    <t xml:space="preserve">1. Designing and implementing SOP for inventory, quality assurance, and distribution. </t>
  </si>
  <si>
    <t xml:space="preserve">2. Optimizing the storage and processing facilities in the market hub. </t>
  </si>
  <si>
    <r>
      <t>3. Ensuring the integration of new products (</t>
    </r>
    <r>
      <rPr>
        <i/>
        <sz val="11"/>
        <color theme="1"/>
        <rFont val="Aptos Narrow"/>
        <family val="2"/>
        <scheme val="minor"/>
      </rPr>
      <t>buah merah</t>
    </r>
    <r>
      <rPr>
        <sz val="11"/>
        <color theme="1"/>
        <rFont val="Aptos Narrow"/>
        <family val="2"/>
        <scheme val="minor"/>
      </rPr>
      <t xml:space="preserve">) into the distribution chain. </t>
    </r>
  </si>
  <si>
    <t xml:space="preserve">4. Conducting training on derivative products (syrup and sweets). </t>
  </si>
  <si>
    <t xml:space="preserve">5. Capital injection to increase money circulation in the market hub. </t>
  </si>
  <si>
    <t xml:space="preserve">bulk </t>
  </si>
  <si>
    <t>Objective 1: Strengthening the Market Hub</t>
  </si>
  <si>
    <t xml:space="preserve">Objective 2: Commodity Suply Chain Optimation </t>
  </si>
  <si>
    <t xml:space="preserve">1. Conducting mapping on resources and distribution routes. </t>
  </si>
  <si>
    <t xml:space="preserve">4. Training in pineapple planting patterns and development of demonstration plot for pineapple.  </t>
  </si>
  <si>
    <t>2. Developing digital system for inventory and logistic tracking.</t>
  </si>
  <si>
    <t>3. Training in sustainable supply chain for the staff at the market hub and personnel in sub hub.</t>
  </si>
  <si>
    <t xml:space="preserve">5. Developing demonstration plot and training in cropping pattern for horticulture products. </t>
  </si>
  <si>
    <t xml:space="preserve">batch </t>
  </si>
  <si>
    <t xml:space="preserve">Objective 3: Promotion and Sales Development </t>
  </si>
  <si>
    <t xml:space="preserve">1. Perfecting branding strategies for community products, including buah merah. </t>
  </si>
  <si>
    <t>2. Holding promotional events and trade shows.</t>
  </si>
  <si>
    <t>3. Expanding sales channels through e-commerce; cooperating with national retailers.</t>
  </si>
  <si>
    <t xml:space="preserve">pack </t>
  </si>
  <si>
    <t xml:space="preserve">Objective 4: Financial Literacy Improvement </t>
  </si>
  <si>
    <t>1. Developing training modules on financial literacy.</t>
  </si>
  <si>
    <t>2. Conducting workshops for market hub staff/personnel, and communities</t>
  </si>
  <si>
    <t xml:space="preserve">3. Facilitating financial assistance programs for market hub manager, personnel, and communities. </t>
  </si>
  <si>
    <r>
      <t xml:space="preserve">4. Training in production of </t>
    </r>
    <r>
      <rPr>
        <i/>
        <sz val="11"/>
        <color theme="1"/>
        <rFont val="Aptos Narrow"/>
        <family val="2"/>
        <scheme val="minor"/>
      </rPr>
      <t>buah merah</t>
    </r>
    <r>
      <rPr>
        <sz val="11"/>
        <color theme="1"/>
        <rFont val="Aptos Narrow"/>
        <family val="2"/>
        <scheme val="minor"/>
      </rPr>
      <t xml:space="preserve"> juice and </t>
    </r>
    <r>
      <rPr>
        <i/>
        <sz val="11"/>
        <color theme="1"/>
        <rFont val="Aptos Narrow"/>
        <family val="2"/>
        <scheme val="minor"/>
      </rPr>
      <t>buah merah</t>
    </r>
    <r>
      <rPr>
        <sz val="11"/>
        <color theme="1"/>
        <rFont val="Aptos Narrow"/>
        <family val="2"/>
        <scheme val="minor"/>
      </rPr>
      <t xml:space="preserve"> oil. </t>
    </r>
  </si>
  <si>
    <t xml:space="preserve">Supporting Activities </t>
  </si>
  <si>
    <t>1. Developing Detail Implementation Plan (DIP)</t>
  </si>
  <si>
    <t>2. Assessment on community readiness (at sub hub level)</t>
  </si>
  <si>
    <t xml:space="preserve">3. Training in digital inventory system at sub hub level. </t>
  </si>
  <si>
    <t xml:space="preserve">4. Monitoring performance at sub hub level; adjustment in promotion strategy. </t>
  </si>
  <si>
    <t xml:space="preserve">5. Mentoring for financial management at sub hub level. </t>
  </si>
  <si>
    <t xml:space="preserve">6. Evaluation and finalization of the final report. </t>
  </si>
  <si>
    <t>7. Dissemination and handover</t>
  </si>
  <si>
    <t xml:space="preserve">C. Travel Cost and Lodging </t>
  </si>
  <si>
    <t xml:space="preserve">Local transportation </t>
  </si>
  <si>
    <t xml:space="preserve">Lodging </t>
  </si>
  <si>
    <t xml:space="preserve">Perdiem </t>
  </si>
  <si>
    <t>persons</t>
  </si>
  <si>
    <t xml:space="preserve">unit </t>
  </si>
  <si>
    <t xml:space="preserve">trip </t>
  </si>
  <si>
    <t>rooms</t>
  </si>
  <si>
    <t>nights</t>
  </si>
  <si>
    <t>days</t>
  </si>
  <si>
    <t xml:space="preserve">D. Office Expenses </t>
  </si>
  <si>
    <t xml:space="preserve">Small Equipment </t>
  </si>
  <si>
    <t xml:space="preserve">Stationeries </t>
  </si>
  <si>
    <t>months</t>
  </si>
  <si>
    <t xml:space="preserve">Grand Total </t>
  </si>
  <si>
    <t xml:space="preserve">Total Direct Cost </t>
  </si>
  <si>
    <t xml:space="preserve">Total Programmatic Cost </t>
  </si>
  <si>
    <t>X</t>
  </si>
  <si>
    <t>flights</t>
  </si>
  <si>
    <t>Total Travel Cost and Lodging</t>
  </si>
  <si>
    <t xml:space="preserve">Total Office Expense </t>
  </si>
  <si>
    <t xml:space="preserve">ACTIVITY BUDGET </t>
  </si>
  <si>
    <t>Field Personnel 1</t>
  </si>
  <si>
    <t>Field Personnel 2</t>
  </si>
  <si>
    <t>Field Personnel 3</t>
  </si>
  <si>
    <t>Field Personnel 4</t>
  </si>
  <si>
    <t>Field Personnel 5</t>
  </si>
  <si>
    <t>Field Personnel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</si>
</sst>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 indent="2"/>
    </xf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4" borderId="1" xfId="0" applyNumberFormat="1" applyFill="1" applyBorder="1"/>
    <xf numFmtId="16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6137-00BF-477C-8E20-4E55331C81D7}">
  <dimension ref="A2:G61"/>
  <sheetViews>
    <sheetView tabSelected="1" topLeftCell="A32" zoomScaleNormal="100" workbookViewId="0">
      <selection activeCell="K52" sqref="K52"/>
    </sheetView>
  </sheetViews>
  <sheetFormatPr defaultRowHeight="14.4" x14ac:dyDescent="0.55000000000000004"/>
  <cols>
    <col min="1" max="1" width="53.62890625" customWidth="1"/>
    <col min="2" max="2" width="6.26171875" style="2" customWidth="1"/>
    <col min="4" max="4" width="13.1015625" style="3" customWidth="1"/>
    <col min="5" max="5" width="9.1015625" style="2" customWidth="1"/>
    <col min="6" max="6" width="13.15625" customWidth="1"/>
    <col min="7" max="7" width="14.62890625" customWidth="1"/>
  </cols>
  <sheetData>
    <row r="2" spans="1:7" x14ac:dyDescent="0.55000000000000004">
      <c r="A2" s="1" t="s">
        <v>67</v>
      </c>
    </row>
    <row r="3" spans="1:7" x14ac:dyDescent="0.55000000000000004">
      <c r="A3" s="4" t="s">
        <v>5</v>
      </c>
      <c r="B3" s="4" t="s">
        <v>8</v>
      </c>
      <c r="C3" s="4" t="s">
        <v>9</v>
      </c>
      <c r="D3" s="5" t="s">
        <v>10</v>
      </c>
      <c r="E3" s="4" t="s">
        <v>0</v>
      </c>
      <c r="F3" s="4" t="s">
        <v>9</v>
      </c>
      <c r="G3" s="4" t="s">
        <v>11</v>
      </c>
    </row>
    <row r="4" spans="1:7" x14ac:dyDescent="0.55000000000000004">
      <c r="A4" s="6" t="s">
        <v>4</v>
      </c>
      <c r="B4" s="7"/>
      <c r="C4" s="8"/>
      <c r="D4" s="9"/>
      <c r="E4" s="7"/>
      <c r="F4" s="8"/>
      <c r="G4" s="8"/>
    </row>
    <row r="5" spans="1:7" x14ac:dyDescent="0.55000000000000004">
      <c r="A5" s="10" t="s">
        <v>6</v>
      </c>
      <c r="B5" s="7">
        <v>1</v>
      </c>
      <c r="C5" s="8" t="s">
        <v>12</v>
      </c>
      <c r="D5" s="22">
        <v>1</v>
      </c>
      <c r="E5" s="24">
        <v>1</v>
      </c>
      <c r="F5" s="8" t="s">
        <v>1</v>
      </c>
      <c r="G5" s="9">
        <f>B5*D5*E5</f>
        <v>1</v>
      </c>
    </row>
    <row r="6" spans="1:7" x14ac:dyDescent="0.55000000000000004">
      <c r="A6" s="10" t="s">
        <v>2</v>
      </c>
      <c r="B6" s="7">
        <v>1</v>
      </c>
      <c r="C6" s="8" t="s">
        <v>12</v>
      </c>
      <c r="D6" s="22">
        <v>1</v>
      </c>
      <c r="E6" s="24">
        <v>1</v>
      </c>
      <c r="F6" s="8" t="s">
        <v>1</v>
      </c>
      <c r="G6" s="9">
        <f t="shared" ref="G6:G13" si="0">B6*D6*E6</f>
        <v>1</v>
      </c>
    </row>
    <row r="7" spans="1:7" x14ac:dyDescent="0.55000000000000004">
      <c r="A7" s="10" t="s">
        <v>7</v>
      </c>
      <c r="B7" s="7">
        <v>1</v>
      </c>
      <c r="C7" s="8" t="s">
        <v>12</v>
      </c>
      <c r="D7" s="22">
        <v>1</v>
      </c>
      <c r="E7" s="24">
        <v>1</v>
      </c>
      <c r="F7" s="8" t="s">
        <v>1</v>
      </c>
      <c r="G7" s="9">
        <f t="shared" si="0"/>
        <v>1</v>
      </c>
    </row>
    <row r="8" spans="1:7" x14ac:dyDescent="0.55000000000000004">
      <c r="A8" s="10" t="s">
        <v>68</v>
      </c>
      <c r="B8" s="7">
        <v>1</v>
      </c>
      <c r="C8" s="8" t="s">
        <v>12</v>
      </c>
      <c r="D8" s="22">
        <v>1</v>
      </c>
      <c r="E8" s="7">
        <v>8</v>
      </c>
      <c r="F8" s="8" t="s">
        <v>59</v>
      </c>
      <c r="G8" s="9">
        <f t="shared" si="0"/>
        <v>8</v>
      </c>
    </row>
    <row r="9" spans="1:7" x14ac:dyDescent="0.55000000000000004">
      <c r="A9" s="10" t="s">
        <v>69</v>
      </c>
      <c r="B9" s="7">
        <v>1</v>
      </c>
      <c r="C9" s="8" t="s">
        <v>12</v>
      </c>
      <c r="D9" s="22">
        <v>1</v>
      </c>
      <c r="E9" s="7">
        <v>8</v>
      </c>
      <c r="F9" s="8" t="s">
        <v>59</v>
      </c>
      <c r="G9" s="9">
        <f t="shared" si="0"/>
        <v>8</v>
      </c>
    </row>
    <row r="10" spans="1:7" x14ac:dyDescent="0.55000000000000004">
      <c r="A10" s="10" t="s">
        <v>70</v>
      </c>
      <c r="B10" s="7">
        <v>1</v>
      </c>
      <c r="C10" s="8" t="s">
        <v>12</v>
      </c>
      <c r="D10" s="22">
        <v>1</v>
      </c>
      <c r="E10" s="7">
        <v>8</v>
      </c>
      <c r="F10" s="8" t="s">
        <v>59</v>
      </c>
      <c r="G10" s="9">
        <f t="shared" si="0"/>
        <v>8</v>
      </c>
    </row>
    <row r="11" spans="1:7" x14ac:dyDescent="0.55000000000000004">
      <c r="A11" s="10" t="s">
        <v>71</v>
      </c>
      <c r="B11" s="7">
        <v>1</v>
      </c>
      <c r="C11" s="8" t="s">
        <v>12</v>
      </c>
      <c r="D11" s="22">
        <v>1</v>
      </c>
      <c r="E11" s="7">
        <v>8</v>
      </c>
      <c r="F11" s="8" t="s">
        <v>59</v>
      </c>
      <c r="G11" s="9">
        <f t="shared" si="0"/>
        <v>8</v>
      </c>
    </row>
    <row r="12" spans="1:7" x14ac:dyDescent="0.55000000000000004">
      <c r="A12" s="10" t="s">
        <v>72</v>
      </c>
      <c r="B12" s="7">
        <v>1</v>
      </c>
      <c r="C12" s="8" t="s">
        <v>12</v>
      </c>
      <c r="D12" s="22">
        <v>1</v>
      </c>
      <c r="E12" s="7">
        <v>8</v>
      </c>
      <c r="F12" s="8" t="s">
        <v>59</v>
      </c>
      <c r="G12" s="9">
        <f t="shared" si="0"/>
        <v>8</v>
      </c>
    </row>
    <row r="13" spans="1:7" x14ac:dyDescent="0.55000000000000004">
      <c r="A13" s="10" t="s">
        <v>73</v>
      </c>
      <c r="B13" s="7">
        <v>1</v>
      </c>
      <c r="C13" s="8" t="s">
        <v>12</v>
      </c>
      <c r="D13" s="22">
        <v>1</v>
      </c>
      <c r="E13" s="7">
        <v>8</v>
      </c>
      <c r="F13" s="8" t="s">
        <v>59</v>
      </c>
      <c r="G13" s="9">
        <f t="shared" si="0"/>
        <v>8</v>
      </c>
    </row>
    <row r="14" spans="1:7" x14ac:dyDescent="0.55000000000000004">
      <c r="A14" s="10"/>
      <c r="B14" s="7"/>
      <c r="C14" s="8"/>
      <c r="D14" s="9"/>
      <c r="E14" s="20"/>
      <c r="F14" s="21"/>
      <c r="G14" s="9"/>
    </row>
    <row r="15" spans="1:7" x14ac:dyDescent="0.55000000000000004">
      <c r="A15" s="25" t="s">
        <v>61</v>
      </c>
      <c r="B15" s="26"/>
      <c r="C15" s="26"/>
      <c r="D15" s="26"/>
      <c r="E15" s="26"/>
      <c r="F15" s="27"/>
      <c r="G15" s="18">
        <f>SUM(G5:G14)</f>
        <v>51</v>
      </c>
    </row>
    <row r="16" spans="1:7" x14ac:dyDescent="0.55000000000000004">
      <c r="A16" s="6" t="s">
        <v>13</v>
      </c>
      <c r="B16" s="7"/>
      <c r="C16" s="8"/>
      <c r="D16" s="9"/>
      <c r="E16" s="7"/>
      <c r="F16" s="8"/>
      <c r="G16" s="8"/>
    </row>
    <row r="17" spans="1:7" x14ac:dyDescent="0.55000000000000004">
      <c r="A17" s="16" t="s">
        <v>20</v>
      </c>
      <c r="B17" s="7"/>
      <c r="C17" s="8"/>
      <c r="D17" s="9"/>
      <c r="E17" s="7"/>
      <c r="F17" s="8"/>
      <c r="G17" s="8"/>
    </row>
    <row r="18" spans="1:7" ht="28.8" x14ac:dyDescent="0.55000000000000004">
      <c r="A18" s="12" t="s">
        <v>14</v>
      </c>
      <c r="B18" s="13">
        <v>1</v>
      </c>
      <c r="C18" s="14" t="s">
        <v>19</v>
      </c>
      <c r="D18" s="23">
        <v>1</v>
      </c>
      <c r="E18" s="13" t="s">
        <v>63</v>
      </c>
      <c r="F18" s="13" t="s">
        <v>63</v>
      </c>
      <c r="G18" s="15">
        <f>B18*D18</f>
        <v>1</v>
      </c>
    </row>
    <row r="19" spans="1:7" ht="28.8" x14ac:dyDescent="0.55000000000000004">
      <c r="A19" s="12" t="s">
        <v>15</v>
      </c>
      <c r="B19" s="13">
        <v>1</v>
      </c>
      <c r="C19" s="14" t="s">
        <v>19</v>
      </c>
      <c r="D19" s="23">
        <v>1</v>
      </c>
      <c r="E19" s="13" t="s">
        <v>63</v>
      </c>
      <c r="F19" s="13" t="s">
        <v>63</v>
      </c>
      <c r="G19" s="15">
        <f t="shared" ref="G19:G22" si="1">B19*D19</f>
        <v>1</v>
      </c>
    </row>
    <row r="20" spans="1:7" ht="28.8" x14ac:dyDescent="0.55000000000000004">
      <c r="A20" s="12" t="s">
        <v>16</v>
      </c>
      <c r="B20" s="13">
        <v>1</v>
      </c>
      <c r="C20" s="14" t="s">
        <v>19</v>
      </c>
      <c r="D20" s="23">
        <v>1</v>
      </c>
      <c r="E20" s="13" t="s">
        <v>63</v>
      </c>
      <c r="F20" s="13" t="s">
        <v>63</v>
      </c>
      <c r="G20" s="15">
        <f t="shared" si="1"/>
        <v>1</v>
      </c>
    </row>
    <row r="21" spans="1:7" x14ac:dyDescent="0.55000000000000004">
      <c r="A21" s="12" t="s">
        <v>17</v>
      </c>
      <c r="B21" s="13">
        <v>1</v>
      </c>
      <c r="C21" s="14" t="s">
        <v>19</v>
      </c>
      <c r="D21" s="23">
        <v>1</v>
      </c>
      <c r="E21" s="13" t="s">
        <v>63</v>
      </c>
      <c r="F21" s="13" t="s">
        <v>63</v>
      </c>
      <c r="G21" s="15">
        <f t="shared" si="1"/>
        <v>1</v>
      </c>
    </row>
    <row r="22" spans="1:7" ht="28.8" x14ac:dyDescent="0.55000000000000004">
      <c r="A22" s="12" t="s">
        <v>18</v>
      </c>
      <c r="B22" s="13">
        <v>1</v>
      </c>
      <c r="C22" s="14" t="s">
        <v>19</v>
      </c>
      <c r="D22" s="23">
        <v>1</v>
      </c>
      <c r="E22" s="13" t="s">
        <v>63</v>
      </c>
      <c r="F22" s="13" t="s">
        <v>63</v>
      </c>
      <c r="G22" s="15">
        <f t="shared" si="1"/>
        <v>1</v>
      </c>
    </row>
    <row r="23" spans="1:7" ht="7.5" customHeight="1" x14ac:dyDescent="0.55000000000000004">
      <c r="A23" s="8"/>
      <c r="B23" s="7"/>
      <c r="C23" s="8"/>
      <c r="D23" s="19"/>
      <c r="E23" s="7"/>
      <c r="F23" s="8"/>
      <c r="G23" s="8"/>
    </row>
    <row r="24" spans="1:7" x14ac:dyDescent="0.55000000000000004">
      <c r="A24" s="16" t="s">
        <v>21</v>
      </c>
      <c r="B24" s="7"/>
      <c r="C24" s="8"/>
      <c r="D24" s="9"/>
      <c r="E24" s="7"/>
      <c r="F24" s="8"/>
      <c r="G24" s="8"/>
    </row>
    <row r="25" spans="1:7" ht="20.5" customHeight="1" x14ac:dyDescent="0.55000000000000004">
      <c r="A25" s="12" t="s">
        <v>22</v>
      </c>
      <c r="B25" s="13">
        <v>1</v>
      </c>
      <c r="C25" s="14" t="s">
        <v>19</v>
      </c>
      <c r="D25" s="23">
        <v>1</v>
      </c>
      <c r="E25" s="13" t="s">
        <v>63</v>
      </c>
      <c r="F25" s="13" t="s">
        <v>63</v>
      </c>
      <c r="G25" s="15">
        <f>B25*D25</f>
        <v>1</v>
      </c>
    </row>
    <row r="26" spans="1:7" x14ac:dyDescent="0.55000000000000004">
      <c r="A26" s="11" t="s">
        <v>24</v>
      </c>
      <c r="B26" s="13">
        <v>1</v>
      </c>
      <c r="C26" s="14" t="s">
        <v>19</v>
      </c>
      <c r="D26" s="23">
        <v>1</v>
      </c>
      <c r="E26" s="13" t="s">
        <v>63</v>
      </c>
      <c r="F26" s="13" t="s">
        <v>63</v>
      </c>
      <c r="G26" s="15">
        <f t="shared" ref="G26:G29" si="2">B26*D26</f>
        <v>1</v>
      </c>
    </row>
    <row r="27" spans="1:7" ht="28.8" x14ac:dyDescent="0.55000000000000004">
      <c r="A27" s="12" t="s">
        <v>25</v>
      </c>
      <c r="B27" s="13">
        <v>1</v>
      </c>
      <c r="C27" s="14" t="s">
        <v>27</v>
      </c>
      <c r="D27" s="23">
        <v>1</v>
      </c>
      <c r="E27" s="13" t="s">
        <v>63</v>
      </c>
      <c r="F27" s="13" t="s">
        <v>63</v>
      </c>
      <c r="G27" s="15">
        <f t="shared" si="2"/>
        <v>1</v>
      </c>
    </row>
    <row r="28" spans="1:7" ht="28.8" x14ac:dyDescent="0.55000000000000004">
      <c r="A28" s="12" t="s">
        <v>23</v>
      </c>
      <c r="B28" s="13">
        <v>1</v>
      </c>
      <c r="C28" s="14" t="s">
        <v>27</v>
      </c>
      <c r="D28" s="23">
        <v>1</v>
      </c>
      <c r="E28" s="13" t="s">
        <v>63</v>
      </c>
      <c r="F28" s="13" t="s">
        <v>63</v>
      </c>
      <c r="G28" s="15">
        <f t="shared" si="2"/>
        <v>1</v>
      </c>
    </row>
    <row r="29" spans="1:7" ht="28.8" x14ac:dyDescent="0.55000000000000004">
      <c r="A29" s="12" t="s">
        <v>26</v>
      </c>
      <c r="B29" s="13">
        <v>1</v>
      </c>
      <c r="C29" s="14" t="s">
        <v>27</v>
      </c>
      <c r="D29" s="23">
        <v>1</v>
      </c>
      <c r="E29" s="13" t="s">
        <v>63</v>
      </c>
      <c r="F29" s="13" t="s">
        <v>63</v>
      </c>
      <c r="G29" s="15">
        <f t="shared" si="2"/>
        <v>1</v>
      </c>
    </row>
    <row r="30" spans="1:7" ht="8.5" customHeight="1" x14ac:dyDescent="0.55000000000000004">
      <c r="A30" s="8"/>
      <c r="B30" s="7"/>
      <c r="C30" s="8"/>
      <c r="D30" s="9"/>
      <c r="E30" s="7"/>
      <c r="F30" s="8"/>
      <c r="G30" s="8"/>
    </row>
    <row r="31" spans="1:7" x14ac:dyDescent="0.55000000000000004">
      <c r="A31" s="16" t="s">
        <v>28</v>
      </c>
      <c r="B31" s="7"/>
      <c r="C31" s="8"/>
      <c r="D31" s="9"/>
      <c r="E31" s="7"/>
      <c r="F31" s="8"/>
      <c r="G31" s="8"/>
    </row>
    <row r="32" spans="1:7" ht="28.8" x14ac:dyDescent="0.55000000000000004">
      <c r="A32" s="12" t="s">
        <v>29</v>
      </c>
      <c r="B32" s="13">
        <v>1</v>
      </c>
      <c r="C32" s="14" t="s">
        <v>32</v>
      </c>
      <c r="D32" s="23">
        <v>1</v>
      </c>
      <c r="E32" s="13" t="s">
        <v>63</v>
      </c>
      <c r="F32" s="13" t="s">
        <v>63</v>
      </c>
      <c r="G32" s="15">
        <f>B32*D32</f>
        <v>1</v>
      </c>
    </row>
    <row r="33" spans="1:7" x14ac:dyDescent="0.55000000000000004">
      <c r="A33" s="11" t="s">
        <v>30</v>
      </c>
      <c r="B33" s="13">
        <v>1</v>
      </c>
      <c r="C33" s="14" t="s">
        <v>32</v>
      </c>
      <c r="D33" s="23">
        <v>1</v>
      </c>
      <c r="E33" s="13" t="s">
        <v>63</v>
      </c>
      <c r="F33" s="13" t="s">
        <v>63</v>
      </c>
      <c r="G33" s="15">
        <f t="shared" ref="G33:G34" si="3">B33*D33</f>
        <v>1</v>
      </c>
    </row>
    <row r="34" spans="1:7" ht="28.8" x14ac:dyDescent="0.55000000000000004">
      <c r="A34" s="12" t="s">
        <v>31</v>
      </c>
      <c r="B34" s="13">
        <v>1</v>
      </c>
      <c r="C34" s="14" t="s">
        <v>32</v>
      </c>
      <c r="D34" s="23">
        <v>1</v>
      </c>
      <c r="E34" s="13" t="s">
        <v>63</v>
      </c>
      <c r="F34" s="13" t="s">
        <v>63</v>
      </c>
      <c r="G34" s="15">
        <f t="shared" si="3"/>
        <v>1</v>
      </c>
    </row>
    <row r="35" spans="1:7" ht="7.5" customHeight="1" x14ac:dyDescent="0.55000000000000004">
      <c r="A35" s="8"/>
      <c r="B35" s="7"/>
      <c r="C35" s="8"/>
      <c r="D35" s="9"/>
      <c r="E35" s="7"/>
      <c r="F35" s="8"/>
      <c r="G35" s="8"/>
    </row>
    <row r="36" spans="1:7" x14ac:dyDescent="0.55000000000000004">
      <c r="A36" s="16" t="s">
        <v>33</v>
      </c>
      <c r="B36" s="7"/>
      <c r="C36" s="8"/>
      <c r="D36" s="9"/>
      <c r="E36" s="7"/>
      <c r="F36" s="8"/>
      <c r="G36" s="8"/>
    </row>
    <row r="37" spans="1:7" x14ac:dyDescent="0.55000000000000004">
      <c r="A37" s="11" t="s">
        <v>34</v>
      </c>
      <c r="B37" s="7">
        <v>1</v>
      </c>
      <c r="C37" s="8" t="s">
        <v>32</v>
      </c>
      <c r="D37" s="23">
        <v>1</v>
      </c>
      <c r="E37" s="13" t="s">
        <v>63</v>
      </c>
      <c r="F37" s="13" t="s">
        <v>63</v>
      </c>
      <c r="G37" s="9">
        <f>B37*D37</f>
        <v>1</v>
      </c>
    </row>
    <row r="38" spans="1:7" ht="28.8" x14ac:dyDescent="0.55000000000000004">
      <c r="A38" s="12" t="s">
        <v>35</v>
      </c>
      <c r="B38" s="13">
        <v>1</v>
      </c>
      <c r="C38" s="14" t="s">
        <v>27</v>
      </c>
      <c r="D38" s="23">
        <v>1</v>
      </c>
      <c r="E38" s="13" t="s">
        <v>63</v>
      </c>
      <c r="F38" s="13" t="s">
        <v>63</v>
      </c>
      <c r="G38" s="15">
        <f t="shared" ref="G38:G40" si="4">B38*D38</f>
        <v>1</v>
      </c>
    </row>
    <row r="39" spans="1:7" ht="28.8" x14ac:dyDescent="0.55000000000000004">
      <c r="A39" s="12" t="s">
        <v>36</v>
      </c>
      <c r="B39" s="13">
        <v>1</v>
      </c>
      <c r="C39" s="14" t="s">
        <v>27</v>
      </c>
      <c r="D39" s="23">
        <v>1</v>
      </c>
      <c r="E39" s="13" t="s">
        <v>63</v>
      </c>
      <c r="F39" s="13" t="s">
        <v>63</v>
      </c>
      <c r="G39" s="15">
        <f t="shared" si="4"/>
        <v>1</v>
      </c>
    </row>
    <row r="40" spans="1:7" ht="28.8" x14ac:dyDescent="0.55000000000000004">
      <c r="A40" s="12" t="s">
        <v>37</v>
      </c>
      <c r="B40" s="13">
        <v>1</v>
      </c>
      <c r="C40" s="14" t="s">
        <v>27</v>
      </c>
      <c r="D40" s="23">
        <v>1</v>
      </c>
      <c r="E40" s="13" t="s">
        <v>63</v>
      </c>
      <c r="F40" s="13" t="s">
        <v>63</v>
      </c>
      <c r="G40" s="15">
        <f t="shared" si="4"/>
        <v>1</v>
      </c>
    </row>
    <row r="41" spans="1:7" ht="8.0500000000000007" customHeight="1" x14ac:dyDescent="0.55000000000000004">
      <c r="A41" s="8"/>
      <c r="B41" s="7"/>
      <c r="C41" s="8"/>
      <c r="D41" s="9"/>
      <c r="E41" s="7"/>
      <c r="F41" s="8"/>
      <c r="G41" s="8"/>
    </row>
    <row r="42" spans="1:7" x14ac:dyDescent="0.55000000000000004">
      <c r="A42" s="6" t="s">
        <v>38</v>
      </c>
      <c r="B42" s="7"/>
      <c r="C42" s="8"/>
      <c r="D42" s="9"/>
      <c r="E42" s="7"/>
      <c r="F42" s="8"/>
      <c r="G42" s="8"/>
    </row>
    <row r="43" spans="1:7" x14ac:dyDescent="0.55000000000000004">
      <c r="A43" s="11" t="s">
        <v>39</v>
      </c>
      <c r="B43" s="7">
        <v>1</v>
      </c>
      <c r="C43" s="14" t="s">
        <v>32</v>
      </c>
      <c r="D43" s="23">
        <v>1</v>
      </c>
      <c r="E43" s="13" t="s">
        <v>63</v>
      </c>
      <c r="F43" s="13" t="s">
        <v>63</v>
      </c>
      <c r="G43" s="15">
        <f>B43*D43</f>
        <v>1</v>
      </c>
    </row>
    <row r="44" spans="1:7" x14ac:dyDescent="0.55000000000000004">
      <c r="A44" s="11" t="s">
        <v>40</v>
      </c>
      <c r="B44" s="13">
        <v>1</v>
      </c>
      <c r="C44" s="14" t="s">
        <v>19</v>
      </c>
      <c r="D44" s="23">
        <v>1</v>
      </c>
      <c r="E44" s="13" t="s">
        <v>63</v>
      </c>
      <c r="F44" s="13" t="s">
        <v>63</v>
      </c>
      <c r="G44" s="15">
        <f t="shared" ref="G44:G49" si="5">B44*D44</f>
        <v>1</v>
      </c>
    </row>
    <row r="45" spans="1:7" x14ac:dyDescent="0.55000000000000004">
      <c r="A45" s="11" t="s">
        <v>41</v>
      </c>
      <c r="B45" s="13">
        <v>1</v>
      </c>
      <c r="C45" s="14" t="s">
        <v>27</v>
      </c>
      <c r="D45" s="23">
        <v>1</v>
      </c>
      <c r="E45" s="13" t="s">
        <v>63</v>
      </c>
      <c r="F45" s="13" t="s">
        <v>63</v>
      </c>
      <c r="G45" s="15">
        <f t="shared" si="5"/>
        <v>1</v>
      </c>
    </row>
    <row r="46" spans="1:7" ht="28.8" x14ac:dyDescent="0.55000000000000004">
      <c r="A46" s="12" t="s">
        <v>42</v>
      </c>
      <c r="B46" s="13">
        <v>1</v>
      </c>
      <c r="C46" s="14" t="s">
        <v>32</v>
      </c>
      <c r="D46" s="23">
        <v>1</v>
      </c>
      <c r="E46" s="13" t="s">
        <v>63</v>
      </c>
      <c r="F46" s="13" t="s">
        <v>63</v>
      </c>
      <c r="G46" s="15">
        <f t="shared" si="5"/>
        <v>1</v>
      </c>
    </row>
    <row r="47" spans="1:7" x14ac:dyDescent="0.55000000000000004">
      <c r="A47" s="11" t="s">
        <v>43</v>
      </c>
      <c r="B47" s="13">
        <v>1</v>
      </c>
      <c r="C47" s="14" t="s">
        <v>27</v>
      </c>
      <c r="D47" s="23">
        <v>1</v>
      </c>
      <c r="E47" s="13" t="s">
        <v>63</v>
      </c>
      <c r="F47" s="13" t="s">
        <v>63</v>
      </c>
      <c r="G47" s="15">
        <f t="shared" si="5"/>
        <v>1</v>
      </c>
    </row>
    <row r="48" spans="1:7" x14ac:dyDescent="0.55000000000000004">
      <c r="A48" s="11" t="s">
        <v>44</v>
      </c>
      <c r="B48" s="13">
        <v>1</v>
      </c>
      <c r="C48" s="14" t="s">
        <v>32</v>
      </c>
      <c r="D48" s="23">
        <v>1</v>
      </c>
      <c r="E48" s="13" t="s">
        <v>63</v>
      </c>
      <c r="F48" s="13" t="s">
        <v>63</v>
      </c>
      <c r="G48" s="15">
        <f t="shared" si="5"/>
        <v>1</v>
      </c>
    </row>
    <row r="49" spans="1:7" x14ac:dyDescent="0.55000000000000004">
      <c r="A49" s="11" t="s">
        <v>45</v>
      </c>
      <c r="B49" s="13">
        <v>1</v>
      </c>
      <c r="C49" s="14" t="s">
        <v>32</v>
      </c>
      <c r="D49" s="23">
        <v>1</v>
      </c>
      <c r="E49" s="13" t="s">
        <v>63</v>
      </c>
      <c r="F49" s="13" t="s">
        <v>63</v>
      </c>
      <c r="G49" s="15">
        <f t="shared" si="5"/>
        <v>1</v>
      </c>
    </row>
    <row r="50" spans="1:7" x14ac:dyDescent="0.55000000000000004">
      <c r="A50" s="25" t="s">
        <v>62</v>
      </c>
      <c r="B50" s="26"/>
      <c r="C50" s="26"/>
      <c r="D50" s="26"/>
      <c r="E50" s="26"/>
      <c r="F50" s="27"/>
      <c r="G50" s="18">
        <f>SUM(G18:G49)</f>
        <v>24</v>
      </c>
    </row>
    <row r="51" spans="1:7" x14ac:dyDescent="0.55000000000000004">
      <c r="A51" s="6" t="s">
        <v>46</v>
      </c>
      <c r="B51" s="7"/>
      <c r="C51" s="8"/>
      <c r="D51" s="9"/>
      <c r="E51" s="7"/>
      <c r="F51" s="8"/>
      <c r="G51" s="8"/>
    </row>
    <row r="52" spans="1:7" x14ac:dyDescent="0.55000000000000004">
      <c r="A52" s="11" t="s">
        <v>3</v>
      </c>
      <c r="B52" s="7">
        <v>3</v>
      </c>
      <c r="C52" s="8" t="s">
        <v>50</v>
      </c>
      <c r="D52" s="23">
        <v>1</v>
      </c>
      <c r="E52" s="7">
        <v>8</v>
      </c>
      <c r="F52" s="8" t="s">
        <v>64</v>
      </c>
      <c r="G52" s="9">
        <f>B52*D52*E52</f>
        <v>24</v>
      </c>
    </row>
    <row r="53" spans="1:7" x14ac:dyDescent="0.55000000000000004">
      <c r="A53" s="11" t="s">
        <v>47</v>
      </c>
      <c r="B53" s="7">
        <v>1</v>
      </c>
      <c r="C53" s="8" t="s">
        <v>51</v>
      </c>
      <c r="D53" s="23">
        <v>1</v>
      </c>
      <c r="E53" s="7">
        <v>24</v>
      </c>
      <c r="F53" s="8" t="s">
        <v>52</v>
      </c>
      <c r="G53" s="9">
        <f t="shared" ref="G53:G55" si="6">B53*D53*E53</f>
        <v>24</v>
      </c>
    </row>
    <row r="54" spans="1:7" x14ac:dyDescent="0.55000000000000004">
      <c r="A54" s="11" t="s">
        <v>48</v>
      </c>
      <c r="B54" s="7">
        <v>3</v>
      </c>
      <c r="C54" s="8" t="s">
        <v>53</v>
      </c>
      <c r="D54" s="23">
        <v>1</v>
      </c>
      <c r="E54" s="7">
        <v>56</v>
      </c>
      <c r="F54" s="8" t="s">
        <v>54</v>
      </c>
      <c r="G54" s="9">
        <f t="shared" si="6"/>
        <v>168</v>
      </c>
    </row>
    <row r="55" spans="1:7" x14ac:dyDescent="0.55000000000000004">
      <c r="A55" s="11" t="s">
        <v>49</v>
      </c>
      <c r="B55" s="7">
        <v>3</v>
      </c>
      <c r="C55" s="8" t="s">
        <v>50</v>
      </c>
      <c r="D55" s="23">
        <v>1</v>
      </c>
      <c r="E55" s="7">
        <v>56</v>
      </c>
      <c r="F55" s="8" t="s">
        <v>55</v>
      </c>
      <c r="G55" s="9">
        <f t="shared" si="6"/>
        <v>168</v>
      </c>
    </row>
    <row r="56" spans="1:7" x14ac:dyDescent="0.55000000000000004">
      <c r="A56" s="25" t="s">
        <v>65</v>
      </c>
      <c r="B56" s="26"/>
      <c r="C56" s="26"/>
      <c r="D56" s="26"/>
      <c r="E56" s="26"/>
      <c r="F56" s="27"/>
      <c r="G56" s="18">
        <f>SUM(G52:G55)</f>
        <v>384</v>
      </c>
    </row>
    <row r="57" spans="1:7" x14ac:dyDescent="0.55000000000000004">
      <c r="A57" s="6" t="s">
        <v>56</v>
      </c>
      <c r="B57" s="7"/>
      <c r="C57" s="8"/>
      <c r="D57" s="9"/>
      <c r="E57" s="7"/>
      <c r="F57" s="8"/>
      <c r="G57" s="8"/>
    </row>
    <row r="58" spans="1:7" x14ac:dyDescent="0.55000000000000004">
      <c r="A58" s="11" t="s">
        <v>57</v>
      </c>
      <c r="B58" s="7">
        <v>1</v>
      </c>
      <c r="C58" s="8" t="s">
        <v>19</v>
      </c>
      <c r="D58" s="23">
        <v>1</v>
      </c>
      <c r="E58" s="7" t="s">
        <v>63</v>
      </c>
      <c r="F58" s="7" t="s">
        <v>63</v>
      </c>
      <c r="G58" s="9">
        <f t="shared" ref="G58:G59" si="7">B58*D58</f>
        <v>1</v>
      </c>
    </row>
    <row r="59" spans="1:7" x14ac:dyDescent="0.55000000000000004">
      <c r="A59" s="11" t="s">
        <v>58</v>
      </c>
      <c r="B59" s="7">
        <v>8</v>
      </c>
      <c r="C59" s="8" t="s">
        <v>59</v>
      </c>
      <c r="D59" s="23">
        <v>1</v>
      </c>
      <c r="E59" s="7" t="s">
        <v>63</v>
      </c>
      <c r="F59" s="7" t="s">
        <v>63</v>
      </c>
      <c r="G59" s="9">
        <f t="shared" si="7"/>
        <v>8</v>
      </c>
    </row>
    <row r="60" spans="1:7" x14ac:dyDescent="0.55000000000000004">
      <c r="A60" s="25" t="s">
        <v>66</v>
      </c>
      <c r="B60" s="26"/>
      <c r="C60" s="26"/>
      <c r="D60" s="26"/>
      <c r="E60" s="26"/>
      <c r="F60" s="27"/>
      <c r="G60" s="18">
        <f>SUM(G58:G59)</f>
        <v>9</v>
      </c>
    </row>
    <row r="61" spans="1:7" x14ac:dyDescent="0.55000000000000004">
      <c r="A61" s="28" t="s">
        <v>60</v>
      </c>
      <c r="B61" s="29"/>
      <c r="C61" s="29"/>
      <c r="D61" s="29"/>
      <c r="E61" s="29"/>
      <c r="F61" s="30"/>
      <c r="G61" s="17">
        <f>G15+G50+G56+G60</f>
        <v>468</v>
      </c>
    </row>
  </sheetData>
  <mergeCells count="5">
    <mergeCell ref="A15:F15"/>
    <mergeCell ref="A50:F50"/>
    <mergeCell ref="A56:F56"/>
    <mergeCell ref="A60:F60"/>
    <mergeCell ref="A61:F6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Proposal (Amplop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Hasan</dc:creator>
  <cp:lastModifiedBy>Dina Manullang</cp:lastModifiedBy>
  <dcterms:created xsi:type="dcterms:W3CDTF">2025-01-20T10:18:11Z</dcterms:created>
  <dcterms:modified xsi:type="dcterms:W3CDTF">2025-03-04T09:20:17Z</dcterms:modified>
</cp:coreProperties>
</file>